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autoCompressPictures="0"/>
  <bookViews>
    <workbookView xWindow="360" yWindow="40" windowWidth="14860" windowHeight="133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Sheet1!$A$1:$F$93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7" i="1" l="1"/>
  <c r="F17" i="1"/>
  <c r="D28" i="1"/>
  <c r="F28" i="1"/>
  <c r="D13" i="1"/>
  <c r="F13" i="1"/>
  <c r="D54" i="1"/>
  <c r="F54" i="1"/>
  <c r="D53" i="1"/>
  <c r="D8" i="1"/>
  <c r="F8" i="1"/>
  <c r="F53" i="1"/>
  <c r="D88" i="1"/>
  <c r="D87" i="1"/>
  <c r="D86" i="1"/>
  <c r="D85" i="1"/>
  <c r="D77" i="1"/>
  <c r="F77" i="1"/>
  <c r="D76" i="1"/>
  <c r="F76" i="1"/>
  <c r="D75" i="1"/>
  <c r="F75" i="1"/>
  <c r="D74" i="1"/>
  <c r="F74" i="1"/>
  <c r="D67" i="1"/>
  <c r="F67" i="1"/>
  <c r="D66" i="1"/>
  <c r="F66" i="1"/>
  <c r="D65" i="1"/>
  <c r="F65" i="1"/>
  <c r="D64" i="1"/>
  <c r="D56" i="1"/>
  <c r="F56" i="1"/>
  <c r="D55" i="1"/>
  <c r="F55" i="1"/>
  <c r="D33" i="1"/>
  <c r="F33" i="1"/>
  <c r="D32" i="1"/>
  <c r="F32" i="1"/>
  <c r="D31" i="1"/>
  <c r="F31" i="1"/>
  <c r="D30" i="1"/>
  <c r="F30" i="1"/>
  <c r="D27" i="1"/>
  <c r="F27" i="1"/>
  <c r="D26" i="1"/>
  <c r="F26" i="1"/>
  <c r="D25" i="1"/>
  <c r="F25" i="1"/>
  <c r="D24" i="1"/>
  <c r="F24" i="1"/>
  <c r="D22" i="1"/>
  <c r="F22" i="1"/>
  <c r="D21" i="1"/>
  <c r="F21" i="1"/>
  <c r="D20" i="1"/>
  <c r="F20" i="1"/>
  <c r="D19" i="1"/>
  <c r="F19" i="1"/>
  <c r="D16" i="1"/>
  <c r="F16" i="1"/>
  <c r="D15" i="1"/>
  <c r="F15" i="1"/>
  <c r="D14" i="1"/>
  <c r="F14" i="1"/>
  <c r="D12" i="1"/>
  <c r="F12" i="1"/>
  <c r="D11" i="1"/>
  <c r="F11" i="1"/>
  <c r="D10" i="1"/>
  <c r="F10" i="1"/>
  <c r="D9" i="1"/>
  <c r="F9" i="1"/>
  <c r="F64" i="1"/>
  <c r="F70" i="1"/>
  <c r="D70" i="1"/>
  <c r="F36" i="1"/>
  <c r="D79" i="1"/>
  <c r="D81" i="1"/>
  <c r="F59" i="1"/>
  <c r="D59" i="1"/>
  <c r="D90" i="1"/>
  <c r="D92" i="1"/>
</calcChain>
</file>

<file path=xl/sharedStrings.xml><?xml version="1.0" encoding="utf-8"?>
<sst xmlns="http://schemas.openxmlformats.org/spreadsheetml/2006/main" count="71" uniqueCount="47">
  <si>
    <t>2013 LEADERSHIP PICNIC</t>
  </si>
  <si>
    <t>WESTSIDE PARK</t>
  </si>
  <si>
    <t>Round Tables (rented)</t>
  </si>
  <si>
    <t>Total</t>
  </si>
  <si>
    <t>Round Tablecloths (MCPS) cleaning</t>
  </si>
  <si>
    <t>Cost ea.</t>
  </si>
  <si>
    <t>Folding Chairs</t>
  </si>
  <si>
    <t>Red &amp; White tablecloth coverings</t>
  </si>
  <si>
    <t xml:space="preserve">      pork, chicken, coleslaw, muffins</t>
  </si>
  <si>
    <t xml:space="preserve">      paper goods &amp; sauces inc.</t>
  </si>
  <si>
    <t xml:space="preserve">      Server &amp; delivery charge</t>
  </si>
  <si>
    <t>AUG. 22       5:30 p.m. - 8:00 p.m.</t>
  </si>
  <si>
    <t>TOTAL COSTS</t>
  </si>
  <si>
    <t>Estimated attendance  =  120</t>
  </si>
  <si>
    <t>#</t>
  </si>
  <si>
    <t>Drink Tubs (17 gal)</t>
  </si>
  <si>
    <t xml:space="preserve">   Round Tables</t>
  </si>
  <si>
    <t xml:space="preserve">   Drink Tubs</t>
  </si>
  <si>
    <t>Delivery Charge</t>
  </si>
  <si>
    <t>Delivery hours 7:30 am - 6:00 pm</t>
  </si>
  <si>
    <t xml:space="preserve">   Folding Chairs (all white plastic)</t>
  </si>
  <si>
    <t>TOTAL</t>
  </si>
  <si>
    <t>20% disc</t>
  </si>
  <si>
    <t xml:space="preserve">   Drink Tubs - oval 25 gal</t>
  </si>
  <si>
    <t>Delivery hours 8:00 am - 5:00 pm</t>
  </si>
  <si>
    <t>Sub Total</t>
  </si>
  <si>
    <t>Eastgate Rental - 549-5114</t>
  </si>
  <si>
    <t>Montana Party Time - 542-0701</t>
  </si>
  <si>
    <t>Time Rental - 543-7136</t>
  </si>
  <si>
    <t>Broadway Rentals - 543-3561</t>
  </si>
  <si>
    <t>Disc</t>
  </si>
  <si>
    <t>Rental Delivery Charge</t>
  </si>
  <si>
    <t>subtotal</t>
  </si>
  <si>
    <r>
      <t>Park Rental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- ($100 refundable deposit)</t>
    </r>
  </si>
  <si>
    <r>
      <rPr>
        <b/>
        <u/>
        <sz val="12"/>
        <color rgb="FFFF0000"/>
        <rFont val="Calibri"/>
        <family val="2"/>
        <scheme val="minor"/>
      </rPr>
      <t>Menu</t>
    </r>
    <r>
      <rPr>
        <sz val="12"/>
        <color theme="1"/>
        <rFont val="Calibri"/>
        <family val="2"/>
        <scheme val="minor"/>
      </rPr>
      <t xml:space="preserve"> Catered from Famous Dave's BBQ</t>
    </r>
  </si>
  <si>
    <r>
      <t>Drinks</t>
    </r>
    <r>
      <rPr>
        <sz val="12"/>
        <rFont val="Calibri"/>
        <family val="2"/>
        <scheme val="minor"/>
      </rPr>
      <t>:</t>
    </r>
  </si>
  <si>
    <t>Biscuits</t>
  </si>
  <si>
    <t>Cool Whip (3 14 oz cans)</t>
  </si>
  <si>
    <t xml:space="preserve">     Water (35/case)</t>
  </si>
  <si>
    <t>Centerpiece flowers (Costco bouquets)</t>
  </si>
  <si>
    <r>
      <rPr>
        <b/>
        <u/>
        <sz val="12"/>
        <color rgb="FFFF0000"/>
        <rFont val="Calibri"/>
        <family val="2"/>
        <scheme val="minor"/>
      </rPr>
      <t>Dessert</t>
    </r>
    <r>
      <rPr>
        <sz val="12"/>
        <color theme="1"/>
        <rFont val="Calibri"/>
        <family val="2"/>
        <scheme val="minor"/>
      </rPr>
      <t>:  Fruit (over biscuit) Cups</t>
    </r>
  </si>
  <si>
    <t xml:space="preserve">     Capri Suns (40/case)</t>
  </si>
  <si>
    <r>
      <t xml:space="preserve">     Soda    </t>
    </r>
    <r>
      <rPr>
        <sz val="10"/>
        <color theme="1"/>
        <rFont val="Calibri"/>
        <family val="2"/>
        <scheme val="minor"/>
      </rPr>
      <t xml:space="preserve"> (48-Coke, 32-Dr. Pepper, 32-Sprite)</t>
    </r>
  </si>
  <si>
    <t>Rafia - JoAnn Fabrics</t>
  </si>
  <si>
    <r>
      <t>Assorted fruits (Costco -</t>
    </r>
    <r>
      <rPr>
        <sz val="10"/>
        <color theme="1"/>
        <rFont val="Calibri"/>
        <family val="2"/>
        <scheme val="minor"/>
      </rPr>
      <t>3-blue berries, 4-strawberries, 2-peaches</t>
    </r>
    <r>
      <rPr>
        <sz val="12"/>
        <color theme="1"/>
        <rFont val="Calibri"/>
        <family val="2"/>
        <scheme val="minor"/>
      </rPr>
      <t>)</t>
    </r>
  </si>
  <si>
    <t>Ice for drink tubs (COSTCO) - 20 lb bag)</t>
  </si>
  <si>
    <t>Plastic cups (Albertsons -20 per pkg)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</si>
</sst>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fgColor theme="6" tint="0.59996337778862885"/>
        <bgColor rgb="FFFFFFFF"/>
      </patternFill>
    </fill>
    <fill>
      <patternFill patternType="solid">
        <fgColor rgb="FFFFFFFF"/>
        <bgColor theme="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4" fontId="0" fillId="0" borderId="0" xfId="0" applyNumberFormat="1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4" fontId="0" fillId="0" borderId="1" xfId="0" applyNumberFormat="1" applyBorder="1"/>
    <xf numFmtId="0" fontId="0" fillId="0" borderId="0" xfId="0" applyBorder="1"/>
    <xf numFmtId="3" fontId="0" fillId="0" borderId="0" xfId="0" applyNumberFormat="1" applyBorder="1"/>
    <xf numFmtId="4" fontId="0" fillId="0" borderId="0" xfId="0" applyNumberFormat="1" applyBorder="1"/>
    <xf numFmtId="0" fontId="2" fillId="0" borderId="0" xfId="0" applyFont="1" applyBorder="1"/>
    <xf numFmtId="0" fontId="0" fillId="2" borderId="1" xfId="0" applyFill="1" applyBorder="1"/>
    <xf numFmtId="3" fontId="0" fillId="2" borderId="1" xfId="0" applyNumberFormat="1" applyFill="1" applyBorder="1"/>
    <xf numFmtId="4" fontId="0" fillId="2" borderId="1" xfId="0" applyNumberFormat="1" applyFill="1" applyBorder="1"/>
    <xf numFmtId="0" fontId="3" fillId="2" borderId="1" xfId="0" applyFont="1" applyFill="1" applyBorder="1"/>
    <xf numFmtId="4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horizontal="center"/>
    </xf>
    <xf numFmtId="4" fontId="0" fillId="2" borderId="2" xfId="0" applyNumberFormat="1" applyFill="1" applyBorder="1"/>
    <xf numFmtId="0" fontId="3" fillId="3" borderId="3" xfId="0" applyFont="1" applyFill="1" applyBorder="1"/>
    <xf numFmtId="0" fontId="0" fillId="2" borderId="4" xfId="0" applyFill="1" applyBorder="1"/>
    <xf numFmtId="3" fontId="0" fillId="2" borderId="4" xfId="0" applyNumberFormat="1" applyFill="1" applyBorder="1"/>
    <xf numFmtId="4" fontId="0" fillId="2" borderId="4" xfId="0" applyNumberFormat="1" applyFill="1" applyBorder="1"/>
    <xf numFmtId="4" fontId="3" fillId="2" borderId="1" xfId="0" applyNumberFormat="1" applyFont="1" applyFill="1" applyBorder="1" applyAlignment="1">
      <alignment horizontal="center"/>
    </xf>
    <xf numFmtId="0" fontId="0" fillId="5" borderId="0" xfId="0" applyFill="1" applyBorder="1" applyAlignment="1"/>
    <xf numFmtId="0" fontId="6" fillId="0" borderId="1" xfId="0" applyFont="1" applyFill="1" applyBorder="1"/>
    <xf numFmtId="3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7" fillId="0" borderId="1" xfId="0" applyNumberFormat="1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wrapText="1"/>
    </xf>
    <xf numFmtId="0" fontId="4" fillId="4" borderId="5" xfId="0" applyFont="1" applyFill="1" applyBorder="1" applyAlignment="1">
      <alignment horizontal="center"/>
    </xf>
    <xf numFmtId="0" fontId="0" fillId="0" borderId="6" xfId="0" applyBorder="1" applyAlignment="1"/>
    <xf numFmtId="0" fontId="0" fillId="0" borderId="7" xfId="0" applyBorder="1" applyAlignment="1"/>
    <xf numFmtId="0" fontId="5" fillId="4" borderId="8" xfId="0" applyFont="1" applyFill="1" applyBorder="1" applyAlignment="1">
      <alignment horizontal="center"/>
    </xf>
    <xf numFmtId="0" fontId="0" fillId="0" borderId="0" xfId="0" applyBorder="1" applyAlignment="1"/>
    <xf numFmtId="0" fontId="0" fillId="0" borderId="9" xfId="0" applyBorder="1" applyAlignment="1"/>
    <xf numFmtId="0" fontId="5" fillId="4" borderId="10" xfId="0" applyFont="1" applyFill="1" applyBorder="1" applyAlignment="1">
      <alignment horizontal="center"/>
    </xf>
    <xf numFmtId="0" fontId="0" fillId="0" borderId="11" xfId="0" applyBorder="1" applyAlignment="1"/>
    <xf numFmtId="0" fontId="0" fillId="0" borderId="12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G92"/>
  <sheetViews>
    <sheetView tabSelected="1" topLeftCell="A58" zoomScale="99" zoomScaleNormal="99" zoomScalePageLayoutView="99" workbookViewId="0">
      <selection activeCell="H89" sqref="H89"/>
    </sheetView>
  </sheetViews>
  <sheetFormatPr baseColWidth="10" defaultColWidth="8.83203125" defaultRowHeight="14" x14ac:dyDescent="0"/>
  <cols>
    <col min="1" max="1" width="40.33203125" customWidth="1"/>
    <col min="2" max="2" width="6.83203125" style="2" customWidth="1"/>
    <col min="3" max="5" width="10.6640625" style="1" customWidth="1"/>
    <col min="6" max="6" width="12.6640625" style="1" customWidth="1"/>
  </cols>
  <sheetData>
    <row r="1" spans="1:7" ht="18">
      <c r="A1" s="33" t="s">
        <v>0</v>
      </c>
      <c r="B1" s="34"/>
      <c r="C1" s="34"/>
      <c r="D1" s="34"/>
      <c r="E1" s="34"/>
      <c r="F1" s="35"/>
      <c r="G1" s="22"/>
    </row>
    <row r="2" spans="1:7" ht="15">
      <c r="A2" s="36" t="s">
        <v>1</v>
      </c>
      <c r="B2" s="37"/>
      <c r="C2" s="37"/>
      <c r="D2" s="37"/>
      <c r="E2" s="37"/>
      <c r="F2" s="38"/>
      <c r="G2" s="22"/>
    </row>
    <row r="3" spans="1:7" ht="16" thickBot="1">
      <c r="A3" s="39" t="s">
        <v>11</v>
      </c>
      <c r="B3" s="40"/>
      <c r="C3" s="40"/>
      <c r="D3" s="40"/>
      <c r="E3" s="40"/>
      <c r="F3" s="41"/>
      <c r="G3" s="22"/>
    </row>
    <row r="4" spans="1:7">
      <c r="G4" s="6"/>
    </row>
    <row r="5" spans="1:7" s="6" customFormat="1">
      <c r="A5" s="9" t="s">
        <v>13</v>
      </c>
      <c r="B5" s="7"/>
      <c r="C5" s="8"/>
      <c r="D5" s="8"/>
      <c r="E5" s="8"/>
      <c r="F5" s="8"/>
    </row>
    <row r="6" spans="1:7" s="6" customFormat="1">
      <c r="A6" s="9"/>
      <c r="B6" s="7"/>
      <c r="C6" s="8"/>
      <c r="D6" s="8"/>
      <c r="E6" s="8"/>
      <c r="F6" s="8"/>
    </row>
    <row r="7" spans="1:7">
      <c r="A7" s="13"/>
      <c r="B7" s="15" t="s">
        <v>14</v>
      </c>
      <c r="C7" s="14" t="s">
        <v>5</v>
      </c>
      <c r="D7" s="14" t="s">
        <v>32</v>
      </c>
      <c r="E7" s="21" t="s">
        <v>30</v>
      </c>
      <c r="F7" s="21" t="s">
        <v>21</v>
      </c>
    </row>
    <row r="8" spans="1:7" ht="15">
      <c r="A8" s="23" t="s">
        <v>33</v>
      </c>
      <c r="B8" s="24">
        <v>1</v>
      </c>
      <c r="C8" s="25">
        <v>69</v>
      </c>
      <c r="D8" s="26">
        <f>SUM(B8*C8)</f>
        <v>69</v>
      </c>
      <c r="E8" s="26">
        <v>0</v>
      </c>
      <c r="F8" s="26">
        <f>SUM(D8-E8)</f>
        <v>69</v>
      </c>
    </row>
    <row r="9" spans="1:7" ht="15">
      <c r="A9" s="27" t="s">
        <v>2</v>
      </c>
      <c r="B9" s="28">
        <v>20</v>
      </c>
      <c r="C9" s="26">
        <v>7.8</v>
      </c>
      <c r="D9" s="26">
        <f>SUM(B9*C9)</f>
        <v>156</v>
      </c>
      <c r="E9" s="26">
        <v>31.2</v>
      </c>
      <c r="F9" s="26">
        <f t="shared" ref="F9:F33" si="0">SUM(D9-E9)</f>
        <v>124.8</v>
      </c>
    </row>
    <row r="10" spans="1:7" ht="15">
      <c r="A10" s="27" t="s">
        <v>4</v>
      </c>
      <c r="B10" s="28">
        <v>20</v>
      </c>
      <c r="C10" s="26">
        <v>2.75</v>
      </c>
      <c r="D10" s="26">
        <f t="shared" ref="D10:D33" si="1">SUM(B10*C10)</f>
        <v>55</v>
      </c>
      <c r="E10" s="26">
        <v>0</v>
      </c>
      <c r="F10" s="26">
        <f t="shared" si="0"/>
        <v>55</v>
      </c>
    </row>
    <row r="11" spans="1:7" ht="15">
      <c r="A11" s="27" t="s">
        <v>6</v>
      </c>
      <c r="B11" s="28">
        <v>120</v>
      </c>
      <c r="C11" s="26">
        <v>1.3</v>
      </c>
      <c r="D11" s="26">
        <f t="shared" si="1"/>
        <v>156</v>
      </c>
      <c r="E11" s="26">
        <v>31.2</v>
      </c>
      <c r="F11" s="26">
        <f t="shared" si="0"/>
        <v>124.8</v>
      </c>
    </row>
    <row r="12" spans="1:7" ht="15">
      <c r="A12" s="27" t="s">
        <v>15</v>
      </c>
      <c r="B12" s="28">
        <v>3</v>
      </c>
      <c r="C12" s="26">
        <v>4.68</v>
      </c>
      <c r="D12" s="26">
        <f t="shared" si="1"/>
        <v>14.04</v>
      </c>
      <c r="E12" s="26">
        <v>3.74</v>
      </c>
      <c r="F12" s="26">
        <f t="shared" si="0"/>
        <v>10.299999999999999</v>
      </c>
    </row>
    <row r="13" spans="1:7" ht="15">
      <c r="A13" s="27" t="s">
        <v>31</v>
      </c>
      <c r="B13" s="28">
        <v>1</v>
      </c>
      <c r="C13" s="26">
        <v>40</v>
      </c>
      <c r="D13" s="26">
        <f>SUM(B13*C13)</f>
        <v>40</v>
      </c>
      <c r="E13" s="26">
        <v>8</v>
      </c>
      <c r="F13" s="26">
        <f>SUM(D13-E13)</f>
        <v>32</v>
      </c>
    </row>
    <row r="14" spans="1:7" ht="15">
      <c r="A14" s="27" t="s">
        <v>45</v>
      </c>
      <c r="B14" s="28">
        <v>6</v>
      </c>
      <c r="C14" s="26">
        <v>2.65</v>
      </c>
      <c r="D14" s="26">
        <f t="shared" si="1"/>
        <v>15.899999999999999</v>
      </c>
      <c r="E14" s="26">
        <v>0</v>
      </c>
      <c r="F14" s="26">
        <f t="shared" si="0"/>
        <v>15.899999999999999</v>
      </c>
    </row>
    <row r="15" spans="1:7" ht="15">
      <c r="A15" s="27" t="s">
        <v>7</v>
      </c>
      <c r="B15" s="28">
        <v>5</v>
      </c>
      <c r="C15" s="26">
        <v>1</v>
      </c>
      <c r="D15" s="26">
        <f t="shared" si="1"/>
        <v>5</v>
      </c>
      <c r="E15" s="26">
        <v>0</v>
      </c>
      <c r="F15" s="26">
        <f t="shared" si="0"/>
        <v>5</v>
      </c>
    </row>
    <row r="16" spans="1:7" ht="15">
      <c r="A16" s="27" t="s">
        <v>39</v>
      </c>
      <c r="B16" s="28">
        <v>5</v>
      </c>
      <c r="C16" s="26">
        <v>14.99</v>
      </c>
      <c r="D16" s="26">
        <f t="shared" si="1"/>
        <v>74.95</v>
      </c>
      <c r="E16" s="26">
        <v>0</v>
      </c>
      <c r="F16" s="26">
        <f t="shared" si="0"/>
        <v>74.95</v>
      </c>
    </row>
    <row r="17" spans="1:6" ht="15">
      <c r="A17" s="27" t="s">
        <v>43</v>
      </c>
      <c r="B17" s="28">
        <v>1</v>
      </c>
      <c r="C17" s="26">
        <v>3.99</v>
      </c>
      <c r="D17" s="26">
        <f t="shared" si="1"/>
        <v>3.99</v>
      </c>
      <c r="E17" s="26">
        <v>0</v>
      </c>
      <c r="F17" s="26">
        <f t="shared" si="0"/>
        <v>3.99</v>
      </c>
    </row>
    <row r="18" spans="1:6" ht="15">
      <c r="A18" s="27"/>
      <c r="B18" s="28"/>
      <c r="C18" s="26"/>
      <c r="D18" s="26"/>
      <c r="E18" s="26"/>
      <c r="F18" s="26"/>
    </row>
    <row r="19" spans="1:6" ht="15">
      <c r="A19" s="27" t="s">
        <v>34</v>
      </c>
      <c r="B19" s="28"/>
      <c r="C19" s="26"/>
      <c r="D19" s="26">
        <f t="shared" si="1"/>
        <v>0</v>
      </c>
      <c r="E19" s="26"/>
      <c r="F19" s="26">
        <f t="shared" si="0"/>
        <v>0</v>
      </c>
    </row>
    <row r="20" spans="1:6" ht="15">
      <c r="A20" s="27" t="s">
        <v>8</v>
      </c>
      <c r="B20" s="28">
        <v>120</v>
      </c>
      <c r="C20" s="26">
        <v>10</v>
      </c>
      <c r="D20" s="26">
        <f t="shared" si="1"/>
        <v>1200</v>
      </c>
      <c r="E20" s="26">
        <v>0</v>
      </c>
      <c r="F20" s="26">
        <f t="shared" si="0"/>
        <v>1200</v>
      </c>
    </row>
    <row r="21" spans="1:6" ht="15">
      <c r="A21" s="27" t="s">
        <v>9</v>
      </c>
      <c r="B21" s="28"/>
      <c r="C21" s="26"/>
      <c r="D21" s="26">
        <f t="shared" si="1"/>
        <v>0</v>
      </c>
      <c r="E21" s="26">
        <v>0</v>
      </c>
      <c r="F21" s="26">
        <f t="shared" si="0"/>
        <v>0</v>
      </c>
    </row>
    <row r="22" spans="1:6" ht="15">
      <c r="A22" s="27" t="s">
        <v>10</v>
      </c>
      <c r="B22" s="28">
        <v>55</v>
      </c>
      <c r="C22" s="26">
        <v>1</v>
      </c>
      <c r="D22" s="26">
        <f t="shared" si="1"/>
        <v>55</v>
      </c>
      <c r="E22" s="26">
        <v>0</v>
      </c>
      <c r="F22" s="26">
        <f t="shared" si="0"/>
        <v>55</v>
      </c>
    </row>
    <row r="23" spans="1:6" ht="15">
      <c r="A23" s="27"/>
      <c r="B23" s="28"/>
      <c r="C23" s="26"/>
      <c r="D23" s="26"/>
      <c r="E23" s="26"/>
      <c r="F23" s="26"/>
    </row>
    <row r="24" spans="1:6" ht="15">
      <c r="A24" s="27" t="s">
        <v>40</v>
      </c>
      <c r="B24" s="28"/>
      <c r="C24" s="26"/>
      <c r="D24" s="26">
        <f t="shared" si="1"/>
        <v>0</v>
      </c>
      <c r="E24" s="26"/>
      <c r="F24" s="26">
        <f t="shared" si="0"/>
        <v>0</v>
      </c>
    </row>
    <row r="25" spans="1:6" ht="30">
      <c r="A25" s="32" t="s">
        <v>44</v>
      </c>
      <c r="B25" s="28">
        <v>1</v>
      </c>
      <c r="C25" s="26">
        <v>42.91</v>
      </c>
      <c r="D25" s="26">
        <f t="shared" si="1"/>
        <v>42.91</v>
      </c>
      <c r="E25" s="26">
        <v>0</v>
      </c>
      <c r="F25" s="26">
        <f t="shared" si="0"/>
        <v>42.91</v>
      </c>
    </row>
    <row r="26" spans="1:6" ht="15">
      <c r="A26" s="27" t="s">
        <v>36</v>
      </c>
      <c r="B26" s="28">
        <v>8</v>
      </c>
      <c r="C26" s="26">
        <v>2.69</v>
      </c>
      <c r="D26" s="26">
        <f t="shared" si="1"/>
        <v>21.52</v>
      </c>
      <c r="E26" s="26">
        <v>0</v>
      </c>
      <c r="F26" s="26">
        <f t="shared" si="0"/>
        <v>21.52</v>
      </c>
    </row>
    <row r="27" spans="1:6" ht="15">
      <c r="A27" s="27" t="s">
        <v>37</v>
      </c>
      <c r="B27" s="28">
        <v>1</v>
      </c>
      <c r="C27" s="26">
        <v>8.7899999999999991</v>
      </c>
      <c r="D27" s="26">
        <f t="shared" si="1"/>
        <v>8.7899999999999991</v>
      </c>
      <c r="E27" s="26">
        <v>0</v>
      </c>
      <c r="F27" s="26">
        <f>SUM(D27-E27)</f>
        <v>8.7899999999999991</v>
      </c>
    </row>
    <row r="28" spans="1:6" ht="15">
      <c r="A28" s="27" t="s">
        <v>46</v>
      </c>
      <c r="B28" s="28">
        <v>6</v>
      </c>
      <c r="C28" s="26">
        <v>1.99</v>
      </c>
      <c r="D28" s="26">
        <f t="shared" si="1"/>
        <v>11.94</v>
      </c>
      <c r="E28" s="26">
        <v>0</v>
      </c>
      <c r="F28" s="26">
        <f t="shared" si="0"/>
        <v>11.94</v>
      </c>
    </row>
    <row r="29" spans="1:6" ht="15">
      <c r="A29" s="27"/>
      <c r="B29" s="28"/>
      <c r="C29" s="26"/>
      <c r="D29" s="26"/>
      <c r="E29" s="26"/>
      <c r="F29" s="26"/>
    </row>
    <row r="30" spans="1:6" ht="15">
      <c r="A30" s="29" t="s">
        <v>35</v>
      </c>
      <c r="B30" s="28"/>
      <c r="C30" s="26"/>
      <c r="D30" s="26">
        <f t="shared" si="1"/>
        <v>0</v>
      </c>
      <c r="E30" s="26"/>
      <c r="F30" s="26">
        <f t="shared" si="0"/>
        <v>0</v>
      </c>
    </row>
    <row r="31" spans="1:6" ht="15">
      <c r="A31" s="27" t="s">
        <v>38</v>
      </c>
      <c r="B31" s="28">
        <v>3</v>
      </c>
      <c r="C31" s="26">
        <v>3.49</v>
      </c>
      <c r="D31" s="26">
        <f t="shared" si="1"/>
        <v>10.47</v>
      </c>
      <c r="E31" s="26">
        <v>0</v>
      </c>
      <c r="F31" s="26">
        <f t="shared" si="0"/>
        <v>10.47</v>
      </c>
    </row>
    <row r="32" spans="1:6" ht="15">
      <c r="A32" s="27" t="s">
        <v>42</v>
      </c>
      <c r="B32" s="28">
        <v>1</v>
      </c>
      <c r="C32" s="26">
        <v>29.96</v>
      </c>
      <c r="D32" s="26">
        <f t="shared" si="1"/>
        <v>29.96</v>
      </c>
      <c r="E32" s="26">
        <v>0</v>
      </c>
      <c r="F32" s="26">
        <f t="shared" si="0"/>
        <v>29.96</v>
      </c>
    </row>
    <row r="33" spans="1:6" ht="15">
      <c r="A33" s="27" t="s">
        <v>41</v>
      </c>
      <c r="B33" s="28">
        <v>1</v>
      </c>
      <c r="C33" s="26">
        <v>7.59</v>
      </c>
      <c r="D33" s="26">
        <f t="shared" si="1"/>
        <v>7.59</v>
      </c>
      <c r="E33" s="26">
        <v>0</v>
      </c>
      <c r="F33" s="26">
        <f t="shared" si="0"/>
        <v>7.59</v>
      </c>
    </row>
    <row r="34" spans="1:6" ht="15">
      <c r="A34" s="27"/>
      <c r="B34" s="28"/>
      <c r="C34" s="26"/>
      <c r="D34" s="26"/>
      <c r="E34" s="26"/>
      <c r="F34" s="26"/>
    </row>
    <row r="35" spans="1:6" ht="15">
      <c r="A35" s="27"/>
      <c r="B35" s="28"/>
      <c r="C35" s="26"/>
      <c r="D35" s="26"/>
      <c r="E35" s="26"/>
      <c r="F35" s="26"/>
    </row>
    <row r="36" spans="1:6" ht="15">
      <c r="A36" s="30" t="s">
        <v>12</v>
      </c>
      <c r="B36" s="28"/>
      <c r="C36" s="26"/>
      <c r="D36" s="31"/>
      <c r="E36" s="26"/>
      <c r="F36" s="31">
        <f>SUM(F8:F35)</f>
        <v>1903.92</v>
      </c>
    </row>
    <row r="49" spans="1:7" ht="13.5" customHeight="1"/>
    <row r="51" spans="1:7" ht="15" thickBot="1"/>
    <row r="52" spans="1:7">
      <c r="A52" s="17" t="s">
        <v>26</v>
      </c>
      <c r="E52" s="5" t="s">
        <v>22</v>
      </c>
      <c r="F52" s="5" t="s">
        <v>3</v>
      </c>
    </row>
    <row r="53" spans="1:7">
      <c r="A53" s="3" t="s">
        <v>16</v>
      </c>
      <c r="B53" s="4">
        <v>20</v>
      </c>
      <c r="C53" s="5">
        <v>7.8</v>
      </c>
      <c r="D53" s="5">
        <f t="shared" ref="D53:D56" si="2">SUM(B53*C53)</f>
        <v>156</v>
      </c>
      <c r="E53" s="5">
        <v>31.2</v>
      </c>
      <c r="F53" s="5">
        <f>SUM(D53-E53)</f>
        <v>124.8</v>
      </c>
      <c r="G53" s="1"/>
    </row>
    <row r="54" spans="1:7">
      <c r="A54" s="3" t="s">
        <v>20</v>
      </c>
      <c r="B54" s="4">
        <v>120</v>
      </c>
      <c r="C54" s="5">
        <v>1.3</v>
      </c>
      <c r="D54" s="5">
        <f>SUM(B54*C54)</f>
        <v>156</v>
      </c>
      <c r="E54" s="5">
        <v>31.2</v>
      </c>
      <c r="F54" s="5">
        <f t="shared" ref="F54:F56" si="3">SUM(D54-E54)</f>
        <v>124.8</v>
      </c>
      <c r="G54" s="1"/>
    </row>
    <row r="55" spans="1:7">
      <c r="A55" s="3" t="s">
        <v>17</v>
      </c>
      <c r="B55" s="4">
        <v>3</v>
      </c>
      <c r="C55" s="5">
        <v>4.68</v>
      </c>
      <c r="D55" s="5">
        <f t="shared" si="2"/>
        <v>14.04</v>
      </c>
      <c r="E55" s="5">
        <v>3.74</v>
      </c>
      <c r="F55" s="5">
        <f t="shared" si="3"/>
        <v>10.299999999999999</v>
      </c>
      <c r="G55" s="1"/>
    </row>
    <row r="56" spans="1:7">
      <c r="A56" s="3" t="s">
        <v>18</v>
      </c>
      <c r="B56" s="4">
        <v>1</v>
      </c>
      <c r="C56" s="5">
        <v>40</v>
      </c>
      <c r="D56" s="5">
        <f t="shared" si="2"/>
        <v>40</v>
      </c>
      <c r="E56" s="5">
        <v>8</v>
      </c>
      <c r="F56" s="5">
        <f t="shared" si="3"/>
        <v>32</v>
      </c>
      <c r="G56" s="1"/>
    </row>
    <row r="57" spans="1:7">
      <c r="A57" s="3" t="s">
        <v>19</v>
      </c>
      <c r="B57" s="4"/>
      <c r="C57" s="5"/>
      <c r="D57" s="5"/>
      <c r="E57" s="5"/>
      <c r="F57" s="5"/>
    </row>
    <row r="58" spans="1:7">
      <c r="A58" s="3"/>
      <c r="B58" s="4"/>
      <c r="C58" s="5"/>
      <c r="D58" s="5"/>
      <c r="E58" s="5"/>
      <c r="F58" s="5"/>
    </row>
    <row r="59" spans="1:7">
      <c r="A59" s="10" t="s">
        <v>21</v>
      </c>
      <c r="B59" s="11"/>
      <c r="C59" s="12"/>
      <c r="D59" s="16">
        <f>SUM(D53:D58)</f>
        <v>366.04</v>
      </c>
      <c r="E59" s="12"/>
      <c r="F59" s="12">
        <f>SUM(F53:F58)</f>
        <v>291.89999999999998</v>
      </c>
      <c r="G59" s="1"/>
    </row>
    <row r="62" spans="1:7" ht="15" thickBot="1"/>
    <row r="63" spans="1:7">
      <c r="A63" s="17" t="s">
        <v>27</v>
      </c>
      <c r="E63" s="5" t="s">
        <v>22</v>
      </c>
      <c r="F63" s="5" t="s">
        <v>3</v>
      </c>
    </row>
    <row r="64" spans="1:7">
      <c r="A64" s="3" t="s">
        <v>16</v>
      </c>
      <c r="B64" s="4">
        <v>20</v>
      </c>
      <c r="C64" s="5">
        <v>7.8</v>
      </c>
      <c r="D64" s="5">
        <f>SUM(B64*C64)</f>
        <v>156</v>
      </c>
      <c r="E64" s="5">
        <v>31.2</v>
      </c>
      <c r="F64" s="5">
        <f>SUM(D64-E64)</f>
        <v>124.8</v>
      </c>
    </row>
    <row r="65" spans="1:6">
      <c r="A65" s="3" t="s">
        <v>20</v>
      </c>
      <c r="B65" s="4">
        <v>120</v>
      </c>
      <c r="C65" s="5">
        <v>1.3</v>
      </c>
      <c r="D65" s="5">
        <f t="shared" ref="D65:D67" si="4">SUM(B65*C65)</f>
        <v>156</v>
      </c>
      <c r="E65" s="5">
        <v>31.2</v>
      </c>
      <c r="F65" s="5">
        <f t="shared" ref="F65:F67" si="5">SUM(D65-E65)</f>
        <v>124.8</v>
      </c>
    </row>
    <row r="66" spans="1:6">
      <c r="A66" s="3" t="s">
        <v>23</v>
      </c>
      <c r="B66" s="4">
        <v>1</v>
      </c>
      <c r="C66" s="5">
        <v>10.4</v>
      </c>
      <c r="D66" s="5">
        <f t="shared" si="4"/>
        <v>10.4</v>
      </c>
      <c r="E66" s="5">
        <v>2.08</v>
      </c>
      <c r="F66" s="5">
        <f t="shared" si="5"/>
        <v>8.32</v>
      </c>
    </row>
    <row r="67" spans="1:6">
      <c r="A67" s="3" t="s">
        <v>18</v>
      </c>
      <c r="B67" s="4">
        <v>1</v>
      </c>
      <c r="C67" s="5">
        <v>40</v>
      </c>
      <c r="D67" s="5">
        <f t="shared" si="4"/>
        <v>40</v>
      </c>
      <c r="E67" s="5">
        <v>8</v>
      </c>
      <c r="F67" s="5">
        <f t="shared" si="5"/>
        <v>32</v>
      </c>
    </row>
    <row r="68" spans="1:6">
      <c r="A68" s="3" t="s">
        <v>24</v>
      </c>
      <c r="B68" s="4"/>
      <c r="C68" s="5"/>
      <c r="D68" s="5"/>
      <c r="E68" s="5"/>
      <c r="F68" s="5"/>
    </row>
    <row r="69" spans="1:6">
      <c r="A69" s="3"/>
      <c r="B69" s="4"/>
      <c r="C69" s="5"/>
      <c r="D69" s="5"/>
      <c r="E69" s="5"/>
      <c r="F69" s="5"/>
    </row>
    <row r="70" spans="1:6">
      <c r="A70" s="18" t="s">
        <v>21</v>
      </c>
      <c r="B70" s="19"/>
      <c r="C70" s="20"/>
      <c r="D70" s="20">
        <f>SUM(D64:D69)</f>
        <v>362.4</v>
      </c>
      <c r="E70" s="12"/>
      <c r="F70" s="20">
        <f>SUM(F64:F69)</f>
        <v>289.92</v>
      </c>
    </row>
    <row r="72" spans="1:6" ht="15" thickBot="1"/>
    <row r="73" spans="1:6">
      <c r="A73" s="17" t="s">
        <v>28</v>
      </c>
      <c r="E73" s="5" t="s">
        <v>22</v>
      </c>
      <c r="F73" s="5" t="s">
        <v>3</v>
      </c>
    </row>
    <row r="74" spans="1:6">
      <c r="A74" s="3" t="s">
        <v>16</v>
      </c>
      <c r="B74" s="4">
        <v>20</v>
      </c>
      <c r="C74" s="5"/>
      <c r="D74" s="5">
        <f>SUM(B74*C74)</f>
        <v>0</v>
      </c>
      <c r="E74" s="5"/>
      <c r="F74" s="5">
        <f>SUM(D74-E74)</f>
        <v>0</v>
      </c>
    </row>
    <row r="75" spans="1:6">
      <c r="A75" s="3" t="s">
        <v>20</v>
      </c>
      <c r="B75" s="4">
        <v>120</v>
      </c>
      <c r="C75" s="5"/>
      <c r="D75" s="5">
        <f t="shared" ref="D75:D77" si="6">SUM(B75*C75)</f>
        <v>0</v>
      </c>
      <c r="E75" s="5"/>
      <c r="F75" s="5">
        <f t="shared" ref="F75:F77" si="7">SUM(D75-E75)</f>
        <v>0</v>
      </c>
    </row>
    <row r="76" spans="1:6">
      <c r="A76" s="3" t="s">
        <v>23</v>
      </c>
      <c r="B76" s="4">
        <v>1</v>
      </c>
      <c r="C76" s="5"/>
      <c r="D76" s="5">
        <f t="shared" si="6"/>
        <v>0</v>
      </c>
      <c r="E76" s="5"/>
      <c r="F76" s="5">
        <f t="shared" si="7"/>
        <v>0</v>
      </c>
    </row>
    <row r="77" spans="1:6">
      <c r="A77" s="3" t="s">
        <v>18</v>
      </c>
      <c r="B77" s="4">
        <v>1</v>
      </c>
      <c r="C77" s="5"/>
      <c r="D77" s="5">
        <f t="shared" si="6"/>
        <v>0</v>
      </c>
      <c r="E77" s="5"/>
      <c r="F77" s="5">
        <f t="shared" si="7"/>
        <v>0</v>
      </c>
    </row>
    <row r="78" spans="1:6">
      <c r="A78" s="3" t="s">
        <v>24</v>
      </c>
      <c r="B78" s="4"/>
      <c r="C78" s="5"/>
      <c r="D78" s="5"/>
      <c r="E78" s="5"/>
      <c r="F78" s="5"/>
    </row>
    <row r="79" spans="1:6">
      <c r="A79" s="3" t="s">
        <v>25</v>
      </c>
      <c r="B79" s="4"/>
      <c r="C79" s="5"/>
      <c r="D79" s="5">
        <f>SUM(D74:D78)</f>
        <v>0</v>
      </c>
      <c r="E79" s="5"/>
      <c r="F79" s="5"/>
    </row>
    <row r="80" spans="1:6">
      <c r="A80" s="3"/>
      <c r="B80" s="4"/>
      <c r="C80" s="5"/>
      <c r="D80" s="5">
        <v>72.48</v>
      </c>
      <c r="E80" s="5"/>
      <c r="F80" s="5"/>
    </row>
    <row r="81" spans="1:6">
      <c r="A81" s="18" t="s">
        <v>21</v>
      </c>
      <c r="B81" s="19"/>
      <c r="C81" s="20"/>
      <c r="D81" s="20">
        <f>SUM(D79-D80)</f>
        <v>-72.48</v>
      </c>
      <c r="E81" s="12"/>
      <c r="F81" s="12"/>
    </row>
    <row r="83" spans="1:6" ht="15" thickBot="1"/>
    <row r="84" spans="1:6">
      <c r="A84" s="17" t="s">
        <v>29</v>
      </c>
      <c r="E84" s="5" t="s">
        <v>22</v>
      </c>
      <c r="F84" s="5" t="s">
        <v>3</v>
      </c>
    </row>
    <row r="85" spans="1:6">
      <c r="A85" s="3" t="s">
        <v>16</v>
      </c>
      <c r="B85" s="4">
        <v>20</v>
      </c>
      <c r="C85" s="5"/>
      <c r="D85" s="5">
        <f>SUM(B85*C85)</f>
        <v>0</v>
      </c>
      <c r="E85" s="5"/>
      <c r="F85" s="5"/>
    </row>
    <row r="86" spans="1:6">
      <c r="A86" s="3" t="s">
        <v>20</v>
      </c>
      <c r="B86" s="4">
        <v>120</v>
      </c>
      <c r="C86" s="5"/>
      <c r="D86" s="5">
        <f t="shared" ref="D86:D88" si="8">SUM(B86*C86)</f>
        <v>0</v>
      </c>
      <c r="E86" s="5"/>
      <c r="F86" s="5"/>
    </row>
    <row r="87" spans="1:6">
      <c r="A87" s="3" t="s">
        <v>23</v>
      </c>
      <c r="B87" s="4">
        <v>1</v>
      </c>
      <c r="C87" s="5"/>
      <c r="D87" s="5">
        <f t="shared" si="8"/>
        <v>0</v>
      </c>
      <c r="E87" s="5"/>
      <c r="F87" s="5"/>
    </row>
    <row r="88" spans="1:6">
      <c r="A88" s="3" t="s">
        <v>18</v>
      </c>
      <c r="B88" s="4">
        <v>1</v>
      </c>
      <c r="C88" s="5"/>
      <c r="D88" s="5">
        <f t="shared" si="8"/>
        <v>0</v>
      </c>
      <c r="E88" s="5"/>
      <c r="F88" s="5"/>
    </row>
    <row r="89" spans="1:6">
      <c r="A89" s="3" t="s">
        <v>24</v>
      </c>
      <c r="B89" s="4"/>
      <c r="C89" s="5"/>
      <c r="D89" s="5"/>
      <c r="E89" s="5"/>
      <c r="F89" s="5"/>
    </row>
    <row r="90" spans="1:6">
      <c r="A90" s="3" t="s">
        <v>25</v>
      </c>
      <c r="B90" s="4"/>
      <c r="C90" s="5"/>
      <c r="D90" s="5">
        <f>SUM(D85:D89)</f>
        <v>0</v>
      </c>
      <c r="E90" s="5"/>
      <c r="F90" s="5"/>
    </row>
    <row r="91" spans="1:6">
      <c r="A91" s="3"/>
      <c r="B91" s="4"/>
      <c r="C91" s="5"/>
      <c r="D91" s="5">
        <v>72.48</v>
      </c>
      <c r="E91" s="5"/>
      <c r="F91" s="5"/>
    </row>
    <row r="92" spans="1:6">
      <c r="A92" s="18" t="s">
        <v>21</v>
      </c>
      <c r="B92" s="19"/>
      <c r="C92" s="20"/>
      <c r="D92" s="20">
        <f>SUM(D90-D91)</f>
        <v>-72.48</v>
      </c>
      <c r="E92" s="12"/>
      <c r="F92" s="12"/>
    </row>
  </sheetData>
  <mergeCells count="3">
    <mergeCell ref="A1:F1"/>
    <mergeCell ref="A2:F2"/>
    <mergeCell ref="A3:F3"/>
  </mergeCells>
  <phoneticPr fontId="11" type="noConversion"/>
  <pageMargins left="0.45" right="0.45" top="0.75" bottom="0.75" header="0.3" footer="0.3"/>
  <pageSetup scale="99" fitToHeight="2" orientation="portrait" horizontalDpi="300" verticalDpi="300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Information Systems Center</dc:creator>
  <cp:lastModifiedBy>Heather Davis Schmidt</cp:lastModifiedBy>
  <cp:lastPrinted>2013-07-25T18:27:16Z</cp:lastPrinted>
  <dcterms:created xsi:type="dcterms:W3CDTF">2013-07-23T17:25:37Z</dcterms:created>
  <dcterms:modified xsi:type="dcterms:W3CDTF">2013-07-25T18:27:51Z</dcterms:modified>
</cp:coreProperties>
</file>